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'1'!$A$1:$I$61</definedName>
  </definedNames>
  <calcPr calcId="124519"/>
</workbook>
</file>

<file path=xl/calcChain.xml><?xml version="1.0" encoding="utf-8"?>
<calcChain xmlns="http://schemas.openxmlformats.org/spreadsheetml/2006/main">
  <c r="H53" i="4"/>
  <c r="H56"/>
  <c r="H55"/>
  <c r="H54"/>
  <c r="A35"/>
  <c r="H52"/>
  <c r="H51"/>
  <c r="H48"/>
  <c r="H47"/>
  <c r="H46"/>
  <c r="H45"/>
  <c r="H44"/>
  <c r="H43"/>
  <c r="H42"/>
  <c r="H41"/>
  <c r="H40"/>
  <c r="H39"/>
  <c r="H26"/>
  <c r="H28"/>
  <c r="H27"/>
  <c r="H25"/>
  <c r="H24"/>
  <c r="A12"/>
  <c r="H21"/>
  <c r="H20"/>
  <c r="H19"/>
  <c r="H18"/>
  <c r="H17"/>
  <c r="H16"/>
  <c r="H49" l="1"/>
  <c r="H22"/>
  <c r="H6" l="1"/>
</calcChain>
</file>

<file path=xl/sharedStrings.xml><?xml version="1.0" encoding="utf-8"?>
<sst xmlns="http://schemas.openxmlformats.org/spreadsheetml/2006/main" count="213" uniqueCount="76">
  <si>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</si>
  <si>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</si>
  <si>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</si>
  <si>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</si>
  <si>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</si>
  <si>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</si>
  <si>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</si>
  <si>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</si>
  <si>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</si>
  <si>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</si>
  <si>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</si>
  <si>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</si>
  <si>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</si>
  <si>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</si>
  <si>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</si>
  <si>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</si>
  <si>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</si>
  <si>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</si>
  <si>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</si>
  <si>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</si>
  <si>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</si>
  <si>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</si>
  <si>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</si>
  <si>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</si>
  <si>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</si>
  <si>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</si>
  <si>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</si>
  <si>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</si>
  <si>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</si>
  <si>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</si>
  <si>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</si>
  <si>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</si>
  <si>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</si>
  <si>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</si>
  <si>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</si>
  <si>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</si>
  <si>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</si>
  <si>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</si>
  <si>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</si>
  <si>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</si>
  <si>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</si>
  <si>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</si>
  <si>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</si>
  <si>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</si>
  <si>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</si>
  <si>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</si>
  <si>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</si>
  <si>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</si>
  <si>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</si>
  <si>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</si>
  <si>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</si>
  <si>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</si>
  <si>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</si>
  <si>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</si>
  <si>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</si>
  <si>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</si>
  <si>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</si>
  <si>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</si>
  <si>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</si>
  <si>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</si>
  <si>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</si>
  <si>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</si>
  <si>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</si>
  <si>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</si>
  <si>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</si>
  <si>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</si>
  <si>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</si>
  <si>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</si>
  <si>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</si>
  <si>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</si>
  <si>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</si>
  <si>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</si>
  <si>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DRAIN &amp; SLAB</t>
  </si>
  <si>
    <t>PART "A" - EARTH WORK</t>
  </si>
  <si>
    <t>(05) CONSTRUCTION OF PAVING BLOCK &amp; DRAIN AT VILLAGE TAGGA</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</si>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</sst>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61"/>
  <sheetViews>
    <sheetView tabSelected="1" view="pageBreakPreview" topLeftCell="A43" zoomScaleSheetLayoutView="100" workbookViewId="0">
      <selection activeCell="C61" sqref="C61:H61"/>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7" t="s">
        <v>0</v>
      </c>
      <c r="B1" s="57"/>
      <c r="C1" s="57"/>
      <c r="D1" s="57"/>
      <c r="E1" s="57"/>
      <c r="F1" s="57"/>
      <c r="G1" s="57"/>
      <c r="H1" s="57"/>
      <c r="I1" s="57"/>
    </row>
    <row r="2" spans="1:9" ht="44.25" customHeight="1">
      <c r="A2" s="58" t="s">
        <v>74</v>
      </c>
      <c r="B2" s="58"/>
      <c r="C2" s="58"/>
      <c r="D2" s="58"/>
      <c r="E2" s="58"/>
      <c r="F2" s="58"/>
      <c r="G2" s="58"/>
      <c r="H2" s="58"/>
      <c r="I2" s="58"/>
    </row>
    <row r="3" spans="1:9" ht="36.75" customHeight="1" thickBot="1">
      <c r="A3" s="50" t="s">
        <v>73</v>
      </c>
      <c r="B3" s="50"/>
      <c r="C3" s="50"/>
      <c r="D3" s="50"/>
      <c r="E3" s="50"/>
      <c r="F3" s="50"/>
      <c r="G3" s="50"/>
      <c r="H3" s="50"/>
      <c r="I3" s="50"/>
    </row>
    <row r="4" spans="1:9" s="2" customFormat="1" ht="18.75" customHeight="1" thickTop="1" thickBot="1">
      <c r="A4" s="42" t="s">
        <v>1</v>
      </c>
      <c r="B4" s="42" t="s">
        <v>2</v>
      </c>
      <c r="C4" s="51" t="s">
        <v>3</v>
      </c>
      <c r="D4" s="51"/>
      <c r="E4" s="52" t="s">
        <v>4</v>
      </c>
      <c r="F4" s="53"/>
      <c r="G4" s="42" t="s">
        <v>5</v>
      </c>
      <c r="H4" s="52" t="s">
        <v>6</v>
      </c>
      <c r="I4" s="53"/>
    </row>
    <row r="5" spans="1:9" s="2" customFormat="1" ht="5.25" customHeight="1" thickTop="1">
      <c r="A5" s="3"/>
      <c r="B5" s="3"/>
      <c r="C5" s="3"/>
      <c r="D5" s="3"/>
      <c r="E5" s="3"/>
      <c r="F5" s="3"/>
      <c r="G5" s="3"/>
      <c r="H5" s="3"/>
      <c r="I5" s="3"/>
    </row>
    <row r="6" spans="1:9" ht="57" customHeight="1">
      <c r="A6" s="15" t="s">
        <v>7</v>
      </c>
      <c r="B6" s="14" t="s">
        <v>50</v>
      </c>
      <c r="C6" s="11">
        <v>9100</v>
      </c>
      <c r="D6" s="12" t="s">
        <v>8</v>
      </c>
      <c r="E6" s="16" t="s">
        <v>31</v>
      </c>
      <c r="F6" s="17">
        <v>6278.37</v>
      </c>
      <c r="G6" s="12" t="s">
        <v>9</v>
      </c>
      <c r="H6" s="13">
        <f>C6*F6/1000</f>
        <v>57133.167000000001</v>
      </c>
      <c r="I6" s="12" t="s">
        <v>10</v>
      </c>
    </row>
    <row r="7" spans="1:9">
      <c r="A7" s="6"/>
      <c r="B7" s="33"/>
      <c r="C7" s="33"/>
      <c r="D7" s="33"/>
      <c r="E7" s="33"/>
      <c r="F7" s="33"/>
      <c r="G7" s="33"/>
      <c r="H7" s="7"/>
      <c r="I7" s="8"/>
    </row>
    <row r="8" spans="1:9" s="34" customFormat="1" ht="16.5" customHeight="1">
      <c r="A8" s="48" t="s">
        <v>38</v>
      </c>
      <c r="B8" s="48"/>
      <c r="C8" s="48"/>
      <c r="D8" s="48"/>
      <c r="E8" s="48"/>
      <c r="F8" s="48"/>
      <c r="G8" s="48"/>
      <c r="H8" s="48"/>
      <c r="I8" s="48"/>
    </row>
    <row r="9" spans="1:9" ht="31.5" customHeight="1">
      <c r="A9" s="9"/>
    </row>
    <row r="10" spans="1:9" s="38" customFormat="1" ht="43.5" customHeight="1">
      <c r="A10" s="35"/>
      <c r="B10" s="36" t="s">
        <v>20</v>
      </c>
      <c r="C10" s="49" t="s">
        <v>21</v>
      </c>
      <c r="D10" s="49"/>
      <c r="E10" s="49"/>
      <c r="F10" s="49"/>
      <c r="G10" s="49"/>
      <c r="H10" s="49"/>
      <c r="I10" s="37"/>
    </row>
    <row r="11" spans="1:9" ht="30.75" customHeight="1">
      <c r="A11" s="57" t="s">
        <v>0</v>
      </c>
      <c r="B11" s="57"/>
      <c r="C11" s="57"/>
      <c r="D11" s="57"/>
      <c r="E11" s="57"/>
      <c r="F11" s="57"/>
      <c r="G11" s="57"/>
      <c r="H11" s="57"/>
      <c r="I11" s="57"/>
    </row>
    <row r="12" spans="1:9" ht="37.5" customHeight="1">
      <c r="A12" s="58" t="str">
        <f>A2</f>
        <v>(05) CONSTRUCTION OF PAVING BLOCK &amp; DRAIN AT VILLAGE TAGGA</v>
      </c>
      <c r="B12" s="58"/>
      <c r="C12" s="58"/>
      <c r="D12" s="58"/>
      <c r="E12" s="58"/>
      <c r="F12" s="58"/>
      <c r="G12" s="58"/>
      <c r="H12" s="58"/>
      <c r="I12" s="58"/>
    </row>
    <row r="13" spans="1:9" ht="32.25" customHeight="1" thickBot="1">
      <c r="A13" s="50" t="s">
        <v>58</v>
      </c>
      <c r="B13" s="50"/>
      <c r="C13" s="50"/>
      <c r="D13" s="50"/>
      <c r="E13" s="50"/>
      <c r="F13" s="50"/>
      <c r="G13" s="50"/>
      <c r="H13" s="50"/>
      <c r="I13" s="50"/>
    </row>
    <row r="14" spans="1:9" s="2" customFormat="1" ht="18.75" customHeight="1" thickTop="1" thickBot="1">
      <c r="A14" s="43" t="s">
        <v>1</v>
      </c>
      <c r="B14" s="43" t="s">
        <v>2</v>
      </c>
      <c r="C14" s="51" t="s">
        <v>3</v>
      </c>
      <c r="D14" s="51"/>
      <c r="E14" s="52" t="s">
        <v>4</v>
      </c>
      <c r="F14" s="53" t="s">
        <v>4</v>
      </c>
      <c r="G14" s="43" t="s">
        <v>5</v>
      </c>
      <c r="H14" s="52" t="s">
        <v>6</v>
      </c>
      <c r="I14" s="53"/>
    </row>
    <row r="15" spans="1:9" s="2" customFormat="1" thickTop="1">
      <c r="A15" s="3"/>
      <c r="B15" s="3"/>
      <c r="C15" s="3"/>
      <c r="D15" s="3"/>
      <c r="E15" s="3"/>
      <c r="F15" s="3"/>
      <c r="G15" s="3"/>
      <c r="H15" s="3"/>
      <c r="I15" s="3"/>
    </row>
    <row r="16" spans="1:9" ht="56.25" customHeight="1">
      <c r="A16" s="15" t="s">
        <v>7</v>
      </c>
      <c r="B16" s="14" t="s">
        <v>51</v>
      </c>
      <c r="C16" s="11">
        <v>1334</v>
      </c>
      <c r="D16" s="12" t="s">
        <v>8</v>
      </c>
      <c r="E16" s="11" t="s">
        <v>31</v>
      </c>
      <c r="F16" s="17">
        <v>900</v>
      </c>
      <c r="G16" s="12" t="s">
        <v>32</v>
      </c>
      <c r="H16" s="13">
        <f>C16*F16/100</f>
        <v>12006</v>
      </c>
      <c r="I16" s="12" t="s">
        <v>10</v>
      </c>
    </row>
    <row r="17" spans="1:9" ht="30.75" customHeight="1">
      <c r="A17" s="15" t="s">
        <v>11</v>
      </c>
      <c r="B17" s="14" t="s">
        <v>52</v>
      </c>
      <c r="C17" s="11">
        <v>2668</v>
      </c>
      <c r="D17" s="12" t="s">
        <v>8</v>
      </c>
      <c r="E17" s="11" t="s">
        <v>31</v>
      </c>
      <c r="F17" s="17">
        <v>9416.2800000000007</v>
      </c>
      <c r="G17" s="12" t="s">
        <v>32</v>
      </c>
      <c r="H17" s="13">
        <f>C17*F17/100</f>
        <v>251226.35040000002</v>
      </c>
      <c r="I17" s="12" t="s">
        <v>10</v>
      </c>
    </row>
    <row r="18" spans="1:9" ht="35.25" customHeight="1">
      <c r="A18" s="15" t="s">
        <v>12</v>
      </c>
      <c r="B18" s="14" t="s">
        <v>53</v>
      </c>
      <c r="C18" s="11">
        <v>1334</v>
      </c>
      <c r="D18" s="12" t="s">
        <v>8</v>
      </c>
      <c r="E18" s="11" t="s">
        <v>31</v>
      </c>
      <c r="F18" s="17">
        <v>2470.37</v>
      </c>
      <c r="G18" s="12" t="s">
        <v>32</v>
      </c>
      <c r="H18" s="13">
        <f>C18*F18/100</f>
        <v>32954.735800000002</v>
      </c>
      <c r="I18" s="12" t="s">
        <v>10</v>
      </c>
    </row>
    <row r="19" spans="1:9" ht="58.5" customHeight="1">
      <c r="A19" s="15" t="s">
        <v>14</v>
      </c>
      <c r="B19" s="14" t="s">
        <v>75</v>
      </c>
      <c r="C19" s="11">
        <v>5335</v>
      </c>
      <c r="D19" s="12" t="s">
        <v>16</v>
      </c>
      <c r="E19" s="11" t="s">
        <v>31</v>
      </c>
      <c r="F19" s="17">
        <v>199.77</v>
      </c>
      <c r="G19" s="12" t="s">
        <v>54</v>
      </c>
      <c r="H19" s="13">
        <f>C19*F19</f>
        <v>1065772.95</v>
      </c>
      <c r="I19" s="12" t="s">
        <v>10</v>
      </c>
    </row>
    <row r="20" spans="1:9" ht="33" customHeight="1">
      <c r="A20" s="15" t="s">
        <v>15</v>
      </c>
      <c r="B20" s="14" t="s">
        <v>55</v>
      </c>
      <c r="C20" s="11">
        <v>572</v>
      </c>
      <c r="D20" s="12" t="s">
        <v>16</v>
      </c>
      <c r="E20" s="11" t="s">
        <v>31</v>
      </c>
      <c r="F20" s="17">
        <v>3127.41</v>
      </c>
      <c r="G20" s="12" t="s">
        <v>56</v>
      </c>
      <c r="H20" s="13">
        <f>C20*F20/100</f>
        <v>17888.785199999998</v>
      </c>
      <c r="I20" s="12" t="s">
        <v>10</v>
      </c>
    </row>
    <row r="21" spans="1:9" ht="44.25" customHeight="1" thickBot="1">
      <c r="A21" s="15" t="s">
        <v>17</v>
      </c>
      <c r="B21" s="14" t="s">
        <v>57</v>
      </c>
      <c r="C21" s="20">
        <v>429</v>
      </c>
      <c r="D21" s="21" t="s">
        <v>8</v>
      </c>
      <c r="E21" s="20" t="s">
        <v>31</v>
      </c>
      <c r="F21" s="22">
        <v>14429.25</v>
      </c>
      <c r="G21" s="21" t="s">
        <v>32</v>
      </c>
      <c r="H21" s="23">
        <f>C21*F21/100</f>
        <v>61901.482499999998</v>
      </c>
      <c r="I21" s="21" t="s">
        <v>10</v>
      </c>
    </row>
    <row r="22" spans="1:9" ht="13.5" thickBot="1">
      <c r="A22" s="6"/>
      <c r="B22" s="44"/>
      <c r="C22" s="59" t="s">
        <v>19</v>
      </c>
      <c r="D22" s="60"/>
      <c r="E22" s="60"/>
      <c r="F22" s="60"/>
      <c r="G22" s="61"/>
      <c r="H22" s="39">
        <f>SUM(H16:I21)</f>
        <v>1441750.3038999999</v>
      </c>
      <c r="I22" s="45" t="s">
        <v>10</v>
      </c>
    </row>
    <row r="23" spans="1:9">
      <c r="A23" s="6"/>
      <c r="C23" s="8"/>
      <c r="D23" s="8"/>
      <c r="E23" s="8"/>
      <c r="F23" s="8"/>
      <c r="G23" s="8"/>
      <c r="H23" s="8"/>
      <c r="I23" s="8"/>
    </row>
    <row r="24" spans="1:9" ht="21" customHeight="1">
      <c r="A24" s="15" t="s">
        <v>29</v>
      </c>
      <c r="B24" s="24" t="s">
        <v>41</v>
      </c>
      <c r="C24" s="25">
        <v>332</v>
      </c>
      <c r="D24" s="26" t="s">
        <v>42</v>
      </c>
      <c r="E24" s="25" t="s">
        <v>31</v>
      </c>
      <c r="F24" s="28">
        <v>650</v>
      </c>
      <c r="G24" s="29" t="s">
        <v>49</v>
      </c>
      <c r="H24" s="27">
        <f>F24*C24</f>
        <v>215800</v>
      </c>
      <c r="I24" s="26" t="s">
        <v>10</v>
      </c>
    </row>
    <row r="25" spans="1:9" ht="21" customHeight="1">
      <c r="A25" s="15" t="s">
        <v>30</v>
      </c>
      <c r="B25" s="24" t="s">
        <v>59</v>
      </c>
      <c r="C25" s="25">
        <v>1334</v>
      </c>
      <c r="D25" s="26" t="s">
        <v>8</v>
      </c>
      <c r="E25" s="25" t="s">
        <v>31</v>
      </c>
      <c r="F25" s="28">
        <v>500</v>
      </c>
      <c r="G25" s="29" t="s">
        <v>32</v>
      </c>
      <c r="H25" s="27">
        <f>C25*F25/100</f>
        <v>6670</v>
      </c>
      <c r="I25" s="26" t="s">
        <v>10</v>
      </c>
    </row>
    <row r="26" spans="1:9" ht="21" customHeight="1">
      <c r="A26" s="15" t="s">
        <v>34</v>
      </c>
      <c r="B26" s="24" t="s">
        <v>60</v>
      </c>
      <c r="C26" s="25">
        <v>2561</v>
      </c>
      <c r="D26" s="26" t="s">
        <v>8</v>
      </c>
      <c r="E26" s="25" t="s">
        <v>31</v>
      </c>
      <c r="F26" s="28">
        <v>1960</v>
      </c>
      <c r="G26" s="29" t="s">
        <v>32</v>
      </c>
      <c r="H26" s="27">
        <f>C26*F26/100</f>
        <v>50195.6</v>
      </c>
      <c r="I26" s="26" t="s">
        <v>10</v>
      </c>
    </row>
    <row r="27" spans="1:9" ht="21" customHeight="1">
      <c r="A27" s="15" t="s">
        <v>35</v>
      </c>
      <c r="B27" s="24" t="s">
        <v>47</v>
      </c>
      <c r="C27" s="25">
        <v>1469</v>
      </c>
      <c r="D27" s="26" t="s">
        <v>8</v>
      </c>
      <c r="E27" s="25" t="s">
        <v>31</v>
      </c>
      <c r="F27" s="28">
        <v>736</v>
      </c>
      <c r="G27" s="29" t="s">
        <v>32</v>
      </c>
      <c r="H27" s="27">
        <f>C27*F27/100</f>
        <v>10811.84</v>
      </c>
      <c r="I27" s="26" t="s">
        <v>10</v>
      </c>
    </row>
    <row r="28" spans="1:9" ht="21" customHeight="1">
      <c r="A28" s="15" t="s">
        <v>36</v>
      </c>
      <c r="B28" s="24" t="s">
        <v>48</v>
      </c>
      <c r="C28" s="19">
        <v>1712</v>
      </c>
      <c r="D28" s="18" t="s">
        <v>8</v>
      </c>
      <c r="E28" s="19" t="s">
        <v>31</v>
      </c>
      <c r="F28" s="30">
        <v>1525</v>
      </c>
      <c r="G28" s="31" t="s">
        <v>32</v>
      </c>
      <c r="H28" s="32">
        <f>C28*F28/100</f>
        <v>26108</v>
      </c>
      <c r="I28" s="18" t="s">
        <v>10</v>
      </c>
    </row>
    <row r="29" spans="1:9" ht="21" customHeight="1">
      <c r="A29" s="15" t="s">
        <v>37</v>
      </c>
      <c r="B29" s="24" t="s">
        <v>45</v>
      </c>
      <c r="C29" s="19"/>
      <c r="D29" s="18"/>
      <c r="E29" s="19"/>
      <c r="F29" s="30"/>
      <c r="G29" s="31"/>
      <c r="H29" s="32">
        <v>384700</v>
      </c>
      <c r="I29" s="18" t="s">
        <v>10</v>
      </c>
    </row>
    <row r="30" spans="1:9">
      <c r="A30" s="6"/>
      <c r="B30" s="33"/>
      <c r="C30" s="33"/>
      <c r="D30" s="33"/>
      <c r="E30" s="33"/>
      <c r="F30" s="33"/>
      <c r="G30" s="33"/>
      <c r="H30" s="7"/>
      <c r="I30" s="8"/>
    </row>
    <row r="31" spans="1:9" s="34" customFormat="1" ht="16.5" customHeight="1">
      <c r="A31" s="48" t="s">
        <v>38</v>
      </c>
      <c r="B31" s="48"/>
      <c r="C31" s="48"/>
      <c r="D31" s="48"/>
      <c r="E31" s="48"/>
      <c r="F31" s="48"/>
      <c r="G31" s="48"/>
      <c r="H31" s="48"/>
      <c r="I31" s="48"/>
    </row>
    <row r="32" spans="1:9" ht="18.75" customHeight="1">
      <c r="A32" s="9"/>
    </row>
    <row r="33" spans="1:9" s="38" customFormat="1" ht="43.5" customHeight="1">
      <c r="A33" s="35"/>
      <c r="B33" s="36" t="s">
        <v>20</v>
      </c>
      <c r="C33" s="49" t="s">
        <v>21</v>
      </c>
      <c r="D33" s="49"/>
      <c r="E33" s="49"/>
      <c r="F33" s="49"/>
      <c r="G33" s="49"/>
      <c r="H33" s="49"/>
      <c r="I33" s="37"/>
    </row>
    <row r="34" spans="1:9" ht="32.25" customHeight="1">
      <c r="A34" s="57" t="s">
        <v>0</v>
      </c>
      <c r="B34" s="57"/>
      <c r="C34" s="57"/>
      <c r="D34" s="57"/>
      <c r="E34" s="57"/>
      <c r="F34" s="57"/>
      <c r="G34" s="57"/>
      <c r="H34" s="57"/>
      <c r="I34" s="57"/>
    </row>
    <row r="35" spans="1:9" ht="32.25" customHeight="1">
      <c r="A35" s="58" t="str">
        <f>A2</f>
        <v>(05) CONSTRUCTION OF PAVING BLOCK &amp; DRAIN AT VILLAGE TAGGA</v>
      </c>
      <c r="B35" s="58"/>
      <c r="C35" s="58"/>
      <c r="D35" s="58"/>
      <c r="E35" s="58"/>
      <c r="F35" s="58"/>
      <c r="G35" s="58"/>
      <c r="H35" s="58"/>
      <c r="I35" s="58"/>
    </row>
    <row r="36" spans="1:9" ht="21.75" customHeight="1" thickBot="1">
      <c r="A36" s="50" t="s">
        <v>72</v>
      </c>
      <c r="B36" s="50"/>
      <c r="C36" s="50"/>
      <c r="D36" s="50"/>
      <c r="E36" s="50"/>
      <c r="F36" s="50"/>
      <c r="G36" s="50"/>
      <c r="H36" s="50"/>
      <c r="I36" s="50"/>
    </row>
    <row r="37" spans="1:9" s="2" customFormat="1" ht="18.75" customHeight="1" thickTop="1" thickBot="1">
      <c r="A37" s="43" t="s">
        <v>1</v>
      </c>
      <c r="B37" s="43" t="s">
        <v>2</v>
      </c>
      <c r="C37" s="51" t="s">
        <v>3</v>
      </c>
      <c r="D37" s="51"/>
      <c r="E37" s="52" t="s">
        <v>4</v>
      </c>
      <c r="F37" s="53" t="s">
        <v>4</v>
      </c>
      <c r="G37" s="43" t="s">
        <v>5</v>
      </c>
      <c r="H37" s="52" t="s">
        <v>6</v>
      </c>
      <c r="I37" s="53"/>
    </row>
    <row r="38" spans="1:9" ht="6" customHeight="1" thickTop="1">
      <c r="A38" s="3"/>
      <c r="B38" s="3"/>
      <c r="C38" s="3"/>
      <c r="D38" s="3"/>
      <c r="E38" s="3"/>
      <c r="F38" s="3"/>
      <c r="G38" s="3"/>
      <c r="H38" s="3"/>
    </row>
    <row r="39" spans="1:9" ht="42.75" customHeight="1">
      <c r="A39" s="15" t="s">
        <v>7</v>
      </c>
      <c r="B39" s="14" t="s">
        <v>61</v>
      </c>
      <c r="C39" s="20">
        <v>1748</v>
      </c>
      <c r="D39" s="21" t="s">
        <v>8</v>
      </c>
      <c r="E39" s="25" t="s">
        <v>31</v>
      </c>
      <c r="F39" s="22">
        <v>3176.25</v>
      </c>
      <c r="G39" s="21" t="s">
        <v>9</v>
      </c>
      <c r="H39" s="23">
        <f>C39*F39/1000</f>
        <v>5552.085</v>
      </c>
      <c r="I39" s="21" t="s">
        <v>10</v>
      </c>
    </row>
    <row r="40" spans="1:9" ht="28.5" customHeight="1">
      <c r="A40" s="15" t="s">
        <v>11</v>
      </c>
      <c r="B40" s="14" t="s">
        <v>62</v>
      </c>
      <c r="C40" s="20">
        <v>448</v>
      </c>
      <c r="D40" s="21" t="s">
        <v>8</v>
      </c>
      <c r="E40" s="25" t="s">
        <v>31</v>
      </c>
      <c r="F40" s="22">
        <v>9416.2800000000007</v>
      </c>
      <c r="G40" s="21" t="s">
        <v>32</v>
      </c>
      <c r="H40" s="23">
        <f>C40*F40/100</f>
        <v>42184.934400000006</v>
      </c>
      <c r="I40" s="21" t="s">
        <v>10</v>
      </c>
    </row>
    <row r="41" spans="1:9" ht="28.5" customHeight="1">
      <c r="A41" s="15" t="s">
        <v>12</v>
      </c>
      <c r="B41" s="14" t="s">
        <v>39</v>
      </c>
      <c r="C41" s="20">
        <v>743</v>
      </c>
      <c r="D41" s="21" t="s">
        <v>8</v>
      </c>
      <c r="E41" s="25" t="s">
        <v>31</v>
      </c>
      <c r="F41" s="22">
        <v>12501.41</v>
      </c>
      <c r="G41" s="21" t="s">
        <v>32</v>
      </c>
      <c r="H41" s="23">
        <f>C41*F41/100</f>
        <v>92885.476300000009</v>
      </c>
      <c r="I41" s="21" t="s">
        <v>10</v>
      </c>
    </row>
    <row r="42" spans="1:9" ht="55.5" customHeight="1">
      <c r="A42" s="15" t="s">
        <v>14</v>
      </c>
      <c r="B42" s="14" t="s">
        <v>63</v>
      </c>
      <c r="C42" s="20">
        <v>150</v>
      </c>
      <c r="D42" s="21" t="s">
        <v>13</v>
      </c>
      <c r="E42" s="25" t="s">
        <v>31</v>
      </c>
      <c r="F42" s="22">
        <v>174</v>
      </c>
      <c r="G42" s="21" t="s">
        <v>64</v>
      </c>
      <c r="H42" s="23">
        <f>C42*F42</f>
        <v>26100</v>
      </c>
      <c r="I42" s="21" t="s">
        <v>10</v>
      </c>
    </row>
    <row r="43" spans="1:9" ht="22.5" customHeight="1">
      <c r="A43" s="15"/>
      <c r="B43" s="46" t="s">
        <v>65</v>
      </c>
      <c r="C43" s="20">
        <v>130</v>
      </c>
      <c r="D43" s="21" t="s">
        <v>13</v>
      </c>
      <c r="E43" s="25" t="s">
        <v>31</v>
      </c>
      <c r="F43" s="22">
        <v>94</v>
      </c>
      <c r="G43" s="21" t="s">
        <v>64</v>
      </c>
      <c r="H43" s="23">
        <f>C43*F43</f>
        <v>12220</v>
      </c>
      <c r="I43" s="21" t="s">
        <v>10</v>
      </c>
    </row>
    <row r="44" spans="1:9" ht="25.5" customHeight="1">
      <c r="A44" s="15" t="s">
        <v>15</v>
      </c>
      <c r="B44" s="14" t="s">
        <v>66</v>
      </c>
      <c r="C44" s="20">
        <v>1430</v>
      </c>
      <c r="D44" s="21" t="s">
        <v>16</v>
      </c>
      <c r="E44" s="25" t="s">
        <v>31</v>
      </c>
      <c r="F44" s="22">
        <v>2283.9299999999998</v>
      </c>
      <c r="G44" s="21" t="s">
        <v>26</v>
      </c>
      <c r="H44" s="23">
        <f>C44*F44/100</f>
        <v>32660.199000000001</v>
      </c>
      <c r="I44" s="21" t="s">
        <v>10</v>
      </c>
    </row>
    <row r="45" spans="1:9" ht="29.25" customHeight="1">
      <c r="A45" s="15" t="s">
        <v>17</v>
      </c>
      <c r="B45" s="14" t="s">
        <v>67</v>
      </c>
      <c r="C45" s="20">
        <v>320</v>
      </c>
      <c r="D45" s="21" t="s">
        <v>8</v>
      </c>
      <c r="E45" s="25" t="s">
        <v>31</v>
      </c>
      <c r="F45" s="22">
        <v>3127.41</v>
      </c>
      <c r="G45" s="21" t="s">
        <v>68</v>
      </c>
      <c r="H45" s="23">
        <f>C45*F45/100</f>
        <v>10007.712</v>
      </c>
      <c r="I45" s="21" t="s">
        <v>10</v>
      </c>
    </row>
    <row r="46" spans="1:9" ht="44.25" customHeight="1">
      <c r="A46" s="15" t="s">
        <v>18</v>
      </c>
      <c r="B46" s="14" t="s">
        <v>69</v>
      </c>
      <c r="C46" s="20">
        <v>130</v>
      </c>
      <c r="D46" s="21" t="s">
        <v>8</v>
      </c>
      <c r="E46" s="25" t="s">
        <v>31</v>
      </c>
      <c r="F46" s="22">
        <v>14429.25</v>
      </c>
      <c r="G46" s="21" t="s">
        <v>32</v>
      </c>
      <c r="H46" s="23">
        <f>C46*F46/100</f>
        <v>18758.025000000001</v>
      </c>
      <c r="I46" s="21" t="s">
        <v>10</v>
      </c>
    </row>
    <row r="47" spans="1:9" ht="93" customHeight="1">
      <c r="A47" s="15" t="s">
        <v>23</v>
      </c>
      <c r="B47" s="14" t="s">
        <v>40</v>
      </c>
      <c r="C47" s="20">
        <v>109.8</v>
      </c>
      <c r="D47" s="21" t="s">
        <v>8</v>
      </c>
      <c r="E47" s="25" t="s">
        <v>31</v>
      </c>
      <c r="F47" s="22">
        <v>337</v>
      </c>
      <c r="G47" s="21" t="s">
        <v>25</v>
      </c>
      <c r="H47" s="23">
        <f>C47*F47</f>
        <v>37002.6</v>
      </c>
      <c r="I47" s="21" t="s">
        <v>10</v>
      </c>
    </row>
    <row r="48" spans="1:9" ht="42" customHeight="1" thickBot="1">
      <c r="A48" s="15" t="s">
        <v>70</v>
      </c>
      <c r="B48" s="14" t="s">
        <v>71</v>
      </c>
      <c r="C48" s="20">
        <v>3.8420000000000001</v>
      </c>
      <c r="D48" s="21" t="s">
        <v>22</v>
      </c>
      <c r="E48" s="25" t="s">
        <v>31</v>
      </c>
      <c r="F48" s="22">
        <v>4820.2</v>
      </c>
      <c r="G48" s="21" t="s">
        <v>24</v>
      </c>
      <c r="H48" s="23">
        <f>C48*F48</f>
        <v>18519.2084</v>
      </c>
      <c r="I48" s="21" t="s">
        <v>10</v>
      </c>
    </row>
    <row r="49" spans="1:9" ht="13.5" thickBot="1">
      <c r="A49" s="4"/>
      <c r="B49" s="5"/>
      <c r="C49" s="54" t="s">
        <v>19</v>
      </c>
      <c r="D49" s="55"/>
      <c r="E49" s="55"/>
      <c r="F49" s="55"/>
      <c r="G49" s="56"/>
      <c r="H49" s="39">
        <f>SUM(H39:H48)</f>
        <v>295890.2401</v>
      </c>
      <c r="I49" s="47" t="s">
        <v>10</v>
      </c>
    </row>
    <row r="50" spans="1:9" ht="21" customHeight="1">
      <c r="A50" s="4"/>
      <c r="B50" s="5"/>
      <c r="C50" s="40"/>
      <c r="D50" s="40"/>
      <c r="E50" s="40"/>
      <c r="F50" s="40"/>
      <c r="G50" s="40"/>
      <c r="H50" s="7"/>
      <c r="I50" s="41"/>
    </row>
    <row r="51" spans="1:9" ht="21" customHeight="1">
      <c r="A51" s="15" t="s">
        <v>29</v>
      </c>
      <c r="B51" s="24" t="s">
        <v>41</v>
      </c>
      <c r="C51" s="25">
        <v>157</v>
      </c>
      <c r="D51" s="26" t="s">
        <v>42</v>
      </c>
      <c r="E51" s="25" t="s">
        <v>31</v>
      </c>
      <c r="F51" s="28">
        <v>650</v>
      </c>
      <c r="G51" s="29" t="s">
        <v>49</v>
      </c>
      <c r="H51" s="27">
        <f>C51*F51</f>
        <v>102050</v>
      </c>
      <c r="I51" s="26" t="s">
        <v>10</v>
      </c>
    </row>
    <row r="52" spans="1:9" ht="21" customHeight="1">
      <c r="A52" s="15" t="s">
        <v>30</v>
      </c>
      <c r="B52" s="24" t="s">
        <v>43</v>
      </c>
      <c r="C52" s="25">
        <v>10031</v>
      </c>
      <c r="D52" s="26" t="s">
        <v>27</v>
      </c>
      <c r="E52" s="25" t="s">
        <v>31</v>
      </c>
      <c r="F52" s="28">
        <v>6000</v>
      </c>
      <c r="G52" s="29" t="s">
        <v>33</v>
      </c>
      <c r="H52" s="27">
        <f>C52*F52/1000</f>
        <v>60186</v>
      </c>
      <c r="I52" s="26" t="s">
        <v>10</v>
      </c>
    </row>
    <row r="53" spans="1:9" ht="21" customHeight="1">
      <c r="A53" s="15" t="s">
        <v>34</v>
      </c>
      <c r="B53" s="24" t="s">
        <v>44</v>
      </c>
      <c r="C53" s="25">
        <v>0.192</v>
      </c>
      <c r="D53" s="26" t="s">
        <v>22</v>
      </c>
      <c r="E53" s="25" t="s">
        <v>31</v>
      </c>
      <c r="F53" s="28">
        <v>154500</v>
      </c>
      <c r="G53" s="29" t="s">
        <v>28</v>
      </c>
      <c r="H53" s="27">
        <f>C53*F53</f>
        <v>29664</v>
      </c>
      <c r="I53" s="26" t="s">
        <v>10</v>
      </c>
    </row>
    <row r="54" spans="1:9" ht="21" customHeight="1">
      <c r="A54" s="15" t="s">
        <v>35</v>
      </c>
      <c r="B54" s="24" t="s">
        <v>60</v>
      </c>
      <c r="C54" s="25">
        <v>430</v>
      </c>
      <c r="D54" s="26" t="s">
        <v>8</v>
      </c>
      <c r="E54" s="25" t="s">
        <v>31</v>
      </c>
      <c r="F54" s="28">
        <v>1960</v>
      </c>
      <c r="G54" s="29" t="s">
        <v>32</v>
      </c>
      <c r="H54" s="27">
        <f>C54*F54/100</f>
        <v>8428</v>
      </c>
      <c r="I54" s="26" t="s">
        <v>10</v>
      </c>
    </row>
    <row r="55" spans="1:9" ht="21" customHeight="1">
      <c r="A55" s="15" t="s">
        <v>36</v>
      </c>
      <c r="B55" s="24" t="s">
        <v>47</v>
      </c>
      <c r="C55" s="25">
        <v>611</v>
      </c>
      <c r="D55" s="26" t="s">
        <v>8</v>
      </c>
      <c r="E55" s="25" t="s">
        <v>31</v>
      </c>
      <c r="F55" s="28">
        <v>736</v>
      </c>
      <c r="G55" s="29" t="s">
        <v>32</v>
      </c>
      <c r="H55" s="27">
        <f>C55*F55/100</f>
        <v>4496.96</v>
      </c>
      <c r="I55" s="26" t="s">
        <v>10</v>
      </c>
    </row>
    <row r="56" spans="1:9" ht="21" customHeight="1">
      <c r="A56" s="15" t="s">
        <v>37</v>
      </c>
      <c r="B56" s="24" t="s">
        <v>48</v>
      </c>
      <c r="C56" s="19">
        <v>349</v>
      </c>
      <c r="D56" s="18" t="s">
        <v>8</v>
      </c>
      <c r="E56" s="19" t="s">
        <v>31</v>
      </c>
      <c r="F56" s="30">
        <v>1525</v>
      </c>
      <c r="G56" s="31" t="s">
        <v>32</v>
      </c>
      <c r="H56" s="32">
        <f>C56*F56/100</f>
        <v>5322.25</v>
      </c>
      <c r="I56" s="18" t="s">
        <v>10</v>
      </c>
    </row>
    <row r="57" spans="1:9" ht="21" customHeight="1">
      <c r="A57" s="15" t="s">
        <v>46</v>
      </c>
      <c r="B57" s="24" t="s">
        <v>45</v>
      </c>
      <c r="C57" s="19"/>
      <c r="D57" s="18"/>
      <c r="E57" s="19"/>
      <c r="F57" s="30"/>
      <c r="G57" s="31"/>
      <c r="H57" s="32">
        <v>76400</v>
      </c>
      <c r="I57" s="18" t="s">
        <v>10</v>
      </c>
    </row>
    <row r="58" spans="1:9">
      <c r="A58" s="6"/>
      <c r="B58" s="33"/>
      <c r="C58" s="33"/>
      <c r="D58" s="33"/>
      <c r="E58" s="33"/>
      <c r="F58" s="33"/>
      <c r="G58" s="33"/>
      <c r="H58" s="7"/>
      <c r="I58" s="8"/>
    </row>
    <row r="59" spans="1:9" s="34" customFormat="1" ht="16.5" customHeight="1">
      <c r="A59" s="48" t="s">
        <v>38</v>
      </c>
      <c r="B59" s="48"/>
      <c r="C59" s="48"/>
      <c r="D59" s="48"/>
      <c r="E59" s="48"/>
      <c r="F59" s="48"/>
      <c r="G59" s="48"/>
      <c r="H59" s="48"/>
      <c r="I59" s="48"/>
    </row>
    <row r="60" spans="1:9" ht="17.25" customHeight="1">
      <c r="A60" s="9"/>
      <c r="B60" s="10"/>
    </row>
    <row r="61" spans="1:9" s="38" customFormat="1" ht="43.5" customHeight="1">
      <c r="A61" s="35"/>
      <c r="B61" s="36" t="s">
        <v>20</v>
      </c>
      <c r="C61" s="49" t="s">
        <v>21</v>
      </c>
      <c r="D61" s="49"/>
      <c r="E61" s="49"/>
      <c r="F61" s="49"/>
      <c r="G61" s="49"/>
      <c r="H61" s="49"/>
      <c r="I61" s="37"/>
    </row>
  </sheetData>
  <mergeCells count="26">
    <mergeCell ref="C22:G22"/>
    <mergeCell ref="A31:I31"/>
    <mergeCell ref="C33:H33"/>
    <mergeCell ref="A34:I34"/>
    <mergeCell ref="A35:I35"/>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59:I59"/>
    <mergeCell ref="C61:H61"/>
    <mergeCell ref="A36:I36"/>
    <mergeCell ref="C37:D37"/>
    <mergeCell ref="E37:F37"/>
    <mergeCell ref="H37:I37"/>
    <mergeCell ref="C49:G49"/>
  </mergeCells>
  <pageMargins left="0.8" right="0.4" top="0.4" bottom="0.3" header="0.31496062992126" footer="0.31496062992126"/>
  <pageSetup scale="95" orientation="portrait" r:id="rId1"/>
  <rowBreaks count="2" manualBreakCount="2">
    <brk id="10" max="8" man="1"/>
    <brk id="3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2023-03-24T16:21:54Z</dcterms:modified>
</cp:coreProperties>
</file>